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Folder\ドキュメント\Pjt\MAFF\MAFF2021\3. 公募要領・説明会実施\"/>
    </mc:Choice>
  </mc:AlternateContent>
  <bookViews>
    <workbookView xWindow="0" yWindow="0" windowWidth="17256" windowHeight="5544"/>
  </bookViews>
  <sheets>
    <sheet name="総括表" sheetId="1" r:id="rId1"/>
    <sheet name="内訳" sheetId="4" r:id="rId2"/>
  </sheets>
  <definedNames>
    <definedName name="_xlnm.Print_Area" localSheetId="0">総括表!$A$1:$G$32</definedName>
    <definedName name="_xlnm.Print_Area" localSheetId="1">内訳!$A$1:$H$33</definedName>
  </definedNames>
  <calcPr calcId="162913"/>
</workbook>
</file>

<file path=xl/calcChain.xml><?xml version="1.0" encoding="utf-8"?>
<calcChain xmlns="http://schemas.openxmlformats.org/spreadsheetml/2006/main">
  <c r="F28" i="1" l="1"/>
  <c r="E28" i="1"/>
  <c r="E16" i="1"/>
  <c r="F16" i="1"/>
  <c r="D22" i="1"/>
  <c r="D23" i="1"/>
  <c r="D24" i="1"/>
  <c r="D25" i="1"/>
  <c r="D26" i="1"/>
  <c r="D27" i="1"/>
  <c r="C22" i="1"/>
  <c r="C23" i="1"/>
  <c r="C24" i="1"/>
  <c r="C25" i="1"/>
  <c r="C26" i="1"/>
  <c r="C27" i="1"/>
  <c r="D10" i="1"/>
  <c r="D11" i="1"/>
  <c r="D12" i="1"/>
  <c r="D13" i="1"/>
  <c r="D14" i="1"/>
  <c r="D15" i="1"/>
  <c r="C10" i="1"/>
  <c r="C11" i="1"/>
  <c r="C12" i="1"/>
  <c r="C13" i="1"/>
  <c r="C14" i="1"/>
  <c r="C15" i="1"/>
  <c r="G28" i="4"/>
  <c r="G27" i="4"/>
  <c r="G26" i="4"/>
  <c r="G25" i="4"/>
  <c r="G24" i="4"/>
  <c r="G23" i="4"/>
  <c r="G22" i="4"/>
  <c r="G16" i="4"/>
  <c r="G12" i="4"/>
  <c r="G11" i="4"/>
  <c r="G10" i="4"/>
  <c r="G15" i="4"/>
  <c r="G14" i="4"/>
  <c r="G13" i="4"/>
  <c r="D21" i="1" l="1"/>
  <c r="D20" i="1"/>
  <c r="D19" i="1"/>
  <c r="D18" i="1"/>
  <c r="D28" i="1" s="1"/>
  <c r="D6" i="1"/>
  <c r="G6" i="4"/>
  <c r="D8" i="1"/>
  <c r="F29" i="1"/>
  <c r="E29" i="1" l="1"/>
  <c r="C8" i="1"/>
  <c r="D9" i="1"/>
  <c r="C21" i="1"/>
  <c r="C9" i="1"/>
  <c r="A17" i="1" l="1"/>
  <c r="R17" i="1"/>
  <c r="C18" i="1"/>
  <c r="R18" i="1"/>
  <c r="C19" i="1"/>
  <c r="R19" i="1"/>
  <c r="C20" i="1"/>
  <c r="R20" i="1"/>
  <c r="D7" i="1" l="1"/>
  <c r="D16" i="1" s="1"/>
  <c r="G21" i="4" l="1"/>
  <c r="G20" i="4"/>
  <c r="G19" i="4"/>
  <c r="G18" i="4"/>
  <c r="G7" i="4"/>
  <c r="G8" i="4"/>
  <c r="G9" i="4"/>
  <c r="S20" i="1" l="1"/>
  <c r="S19" i="1"/>
  <c r="C7" i="1"/>
  <c r="C6" i="1"/>
  <c r="S18" i="1" l="1"/>
  <c r="T29" i="1"/>
  <c r="M17" i="1" l="1"/>
  <c r="S17" i="1"/>
  <c r="R5" i="1"/>
  <c r="R6" i="1"/>
  <c r="R7" i="1"/>
  <c r="R8" i="1"/>
  <c r="R9" i="1"/>
  <c r="R16" i="1"/>
  <c r="S16" i="1" s="1"/>
  <c r="R21" i="1"/>
  <c r="R28" i="1"/>
  <c r="S28" i="1" s="1"/>
  <c r="Q4" i="1" l="1"/>
  <c r="O4" i="1"/>
  <c r="P4" i="1" l="1"/>
  <c r="A5" i="1" l="1"/>
  <c r="S21" i="1" l="1"/>
  <c r="S7" i="1" l="1"/>
  <c r="S8" i="1" l="1"/>
  <c r="S9" i="1" l="1"/>
  <c r="S6" i="1" l="1"/>
  <c r="S5" i="1"/>
  <c r="M5" i="1"/>
  <c r="D29" i="1"/>
</calcChain>
</file>

<file path=xl/sharedStrings.xml><?xml version="1.0" encoding="utf-8"?>
<sst xmlns="http://schemas.openxmlformats.org/spreadsheetml/2006/main" count="62" uniqueCount="45">
  <si>
    <t>区分</t>
    <rPh sb="0" eb="2">
      <t>クブン</t>
    </rPh>
    <phoneticPr fontId="2"/>
  </si>
  <si>
    <t>国庫補助金</t>
  </si>
  <si>
    <t>自己負担</t>
  </si>
  <si>
    <t>備考</t>
    <rPh sb="0" eb="2">
      <t>ビコウ</t>
    </rPh>
    <phoneticPr fontId="2"/>
  </si>
  <si>
    <t>事業種類</t>
    <rPh sb="0" eb="2">
      <t>ジギョウ</t>
    </rPh>
    <rPh sb="2" eb="4">
      <t>シュルイ</t>
    </rPh>
    <phoneticPr fontId="2"/>
  </si>
  <si>
    <t>事業細目</t>
    <rPh sb="0" eb="2">
      <t>ジギョウ</t>
    </rPh>
    <rPh sb="2" eb="4">
      <t>サイモク</t>
    </rPh>
    <phoneticPr fontId="2"/>
  </si>
  <si>
    <t>負担区分</t>
    <rPh sb="0" eb="2">
      <t>フタン</t>
    </rPh>
    <rPh sb="2" eb="4">
      <t>クブン</t>
    </rPh>
    <phoneticPr fontId="2"/>
  </si>
  <si>
    <t>金額</t>
    <rPh sb="0" eb="2">
      <t>キンガク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</si>
  <si>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</si>
  <si>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</si>
  <si>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</si>
  <si>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試算額</t>
    <rPh sb="0" eb="2">
      <t>シサン</t>
    </rPh>
    <rPh sb="2" eb="3">
      <t>ガク</t>
    </rPh>
    <phoneticPr fontId="2"/>
  </si>
  <si>
    <t>合計</t>
    <rPh sb="0" eb="2">
      <t>ゴウケイ</t>
    </rPh>
    <phoneticPr fontId="2"/>
  </si>
  <si>
    <t>補助率１／２以内</t>
    <rPh sb="0" eb="3">
      <t>ホジョリツ</t>
    </rPh>
    <rPh sb="6" eb="8">
      <t>イナイ</t>
    </rPh>
    <phoneticPr fontId="2"/>
  </si>
  <si>
    <t>生産性向上機器導入経費</t>
    <rPh sb="0" eb="3">
      <t>セイサンセイ</t>
    </rPh>
    <rPh sb="3" eb="5">
      <t>コウジョウ</t>
    </rPh>
    <rPh sb="5" eb="7">
      <t>キキ</t>
    </rPh>
    <rPh sb="7" eb="9">
      <t>ドウニュウ</t>
    </rPh>
    <rPh sb="9" eb="11">
      <t>ケイヒ</t>
    </rPh>
    <phoneticPr fontId="2"/>
  </si>
  <si>
    <t>※1/2以内</t>
    <rPh sb="4" eb="6">
      <t>イナイ</t>
    </rPh>
    <phoneticPr fontId="2"/>
  </si>
  <si>
    <t>2019/6実績</t>
    <rPh sb="6" eb="8">
      <t>ジッセキ</t>
    </rPh>
    <phoneticPr fontId="2"/>
  </si>
  <si>
    <t>2019/9実績</t>
    <rPh sb="6" eb="8">
      <t>ジッセキ</t>
    </rPh>
    <phoneticPr fontId="2"/>
  </si>
  <si>
    <t>2019/12実績</t>
    <rPh sb="7" eb="9">
      <t>ジッセキ</t>
    </rPh>
    <phoneticPr fontId="2"/>
  </si>
  <si>
    <t>Total</t>
    <phoneticPr fontId="2"/>
  </si>
  <si>
    <t>革新的～計</t>
    <rPh sb="0" eb="2">
      <t>カクシン</t>
    </rPh>
    <rPh sb="2" eb="3">
      <t>テキ</t>
    </rPh>
    <rPh sb="4" eb="5">
      <t>ケイ</t>
    </rPh>
    <phoneticPr fontId="2"/>
  </si>
  <si>
    <t>業種別～計</t>
    <rPh sb="0" eb="2">
      <t>ギョウシュ</t>
    </rPh>
    <rPh sb="2" eb="3">
      <t>ベツ</t>
    </rPh>
    <rPh sb="4" eb="5">
      <t>ケイ</t>
    </rPh>
    <phoneticPr fontId="2"/>
  </si>
  <si>
    <t>単位：円</t>
    <rPh sb="0" eb="2">
      <t>タンイ</t>
    </rPh>
    <rPh sb="3" eb="4">
      <t>エン</t>
    </rPh>
    <phoneticPr fontId="2"/>
  </si>
  <si>
    <t>～12末累計</t>
    <rPh sb="3" eb="4">
      <t>マツ</t>
    </rPh>
    <rPh sb="4" eb="6">
      <t>ルイケイ</t>
    </rPh>
    <phoneticPr fontId="2"/>
  </si>
  <si>
    <t>残額</t>
    <rPh sb="0" eb="2">
      <t>ザンガク</t>
    </rPh>
    <phoneticPr fontId="2"/>
  </si>
  <si>
    <t>工数換算(1人工：＠10000☓6.5時間)</t>
    <rPh sb="0" eb="4">
      <t>コウスウカンサン</t>
    </rPh>
    <rPh sb="6" eb="8">
      <t>ジンコウ</t>
    </rPh>
    <rPh sb="19" eb="21">
      <t>ジカン</t>
    </rPh>
    <phoneticPr fontId="2"/>
  </si>
  <si>
    <t>生産性向上機器リース導入経費</t>
    <rPh sb="0" eb="3">
      <t>セイサンセイ</t>
    </rPh>
    <rPh sb="3" eb="5">
      <t>コウジョウ</t>
    </rPh>
    <rPh sb="5" eb="7">
      <t>キキ</t>
    </rPh>
    <rPh sb="10" eb="12">
      <t>ドウニュウ</t>
    </rPh>
    <rPh sb="12" eb="14">
      <t>ケイヒ</t>
    </rPh>
    <phoneticPr fontId="2"/>
  </si>
  <si>
    <t>会社名　　　　　　　　　　</t>
    <rPh sb="0" eb="3">
      <t>カイシャメイ</t>
    </rPh>
    <phoneticPr fontId="4"/>
  </si>
  <si>
    <t>会社名</t>
    <rPh sb="0" eb="3">
      <t>カイシャメイ</t>
    </rPh>
    <phoneticPr fontId="2"/>
  </si>
  <si>
    <t>試算内容（設備名称、型番、
システム名、備考等）</t>
    <rPh sb="0" eb="2">
      <t>シサン</t>
    </rPh>
    <rPh sb="2" eb="4">
      <t>ナイヨウ</t>
    </rPh>
    <rPh sb="5" eb="7">
      <t>セツビ</t>
    </rPh>
    <rPh sb="7" eb="9">
      <t>メイショウ</t>
    </rPh>
    <rPh sb="10" eb="12">
      <t>カタバン</t>
    </rPh>
    <rPh sb="18" eb="19">
      <t>メイ</t>
    </rPh>
    <rPh sb="20" eb="22">
      <t>ビコウ</t>
    </rPh>
    <rPh sb="22" eb="23">
      <t>トウ</t>
    </rPh>
    <phoneticPr fontId="2"/>
  </si>
  <si>
    <t>別紙様式３：　経費内訳書（総括表）</t>
    <rPh sb="0" eb="2">
      <t>ベッシ</t>
    </rPh>
    <rPh sb="7" eb="9">
      <t>ケイヒ</t>
    </rPh>
    <rPh sb="9" eb="12">
      <t>ウチワケショ</t>
    </rPh>
    <rPh sb="13" eb="15">
      <t>ソウカツ</t>
    </rPh>
    <rPh sb="15" eb="16">
      <t>ヒョウ</t>
    </rPh>
    <phoneticPr fontId="2"/>
  </si>
  <si>
    <t>別紙様式３：　経費内訳書（経費積算根拠）</t>
    <rPh sb="0" eb="2">
      <t>ベッシ</t>
    </rPh>
    <rPh sb="7" eb="9">
      <t>ケイヒ</t>
    </rPh>
    <rPh sb="9" eb="12">
      <t>ウチワケショ</t>
    </rPh>
    <phoneticPr fontId="2"/>
  </si>
  <si>
    <t>※必ず、経費内訳書（総括表）とセットで提出してください</t>
    <rPh sb="1" eb="2">
      <t>カナラ</t>
    </rPh>
    <rPh sb="4" eb="6">
      <t>ケイヒ</t>
    </rPh>
    <rPh sb="6" eb="9">
      <t>ウチワケショ</t>
    </rPh>
    <rPh sb="10" eb="12">
      <t>ソウカツ</t>
    </rPh>
    <rPh sb="12" eb="13">
      <t>ヒョウ</t>
    </rPh>
    <phoneticPr fontId="2"/>
  </si>
  <si>
    <t>事業費
（円）</t>
    <rPh sb="0" eb="3">
      <t>ジギョウヒ</t>
    </rPh>
    <rPh sb="5" eb="6">
      <t>エン</t>
    </rPh>
    <phoneticPr fontId="2"/>
  </si>
  <si>
    <t>※金額単位は円で記載してください</t>
    <rPh sb="1" eb="3">
      <t>キンガク</t>
    </rPh>
    <rPh sb="3" eb="5">
      <t>タンイ</t>
    </rPh>
    <rPh sb="6" eb="7">
      <t>エン</t>
    </rPh>
    <rPh sb="8" eb="10">
      <t>キサイ</t>
    </rPh>
    <phoneticPr fontId="2"/>
  </si>
  <si>
    <t>※必要に応じ、項目を追加してください</t>
    <rPh sb="1" eb="3">
      <t>ヒツヨウ</t>
    </rPh>
    <rPh sb="4" eb="5">
      <t>オウ</t>
    </rPh>
    <rPh sb="7" eb="9">
      <t>コウモク</t>
    </rPh>
    <rPh sb="10" eb="12">
      <t>ツイカ</t>
    </rPh>
    <phoneticPr fontId="2"/>
  </si>
  <si>
    <t>エンジニア経費</t>
    <rPh sb="5" eb="7">
      <t>ケイヒ</t>
    </rPh>
    <phoneticPr fontId="2"/>
  </si>
  <si>
    <t>※総事業費を計算してください</t>
    <rPh sb="1" eb="5">
      <t>ソウジギョウヒ</t>
    </rPh>
    <rPh sb="6" eb="8">
      <t>ケイサン</t>
    </rPh>
    <phoneticPr fontId="2"/>
  </si>
  <si>
    <t>コンソーシアム</t>
    <phoneticPr fontId="2"/>
  </si>
  <si>
    <t>単独の食品製造事業者</t>
    <rPh sb="0" eb="2">
      <t>タンドク</t>
    </rPh>
    <rPh sb="3" eb="5">
      <t>ショクヒン</t>
    </rPh>
    <rPh sb="5" eb="7">
      <t>セイゾウ</t>
    </rPh>
    <rPh sb="7" eb="9">
      <t>ジギョウ</t>
    </rPh>
    <rPh sb="9" eb="10">
      <t>シャ</t>
    </rPh>
    <phoneticPr fontId="2"/>
  </si>
  <si>
    <t>申請類型</t>
    <rPh sb="0" eb="2">
      <t>シンセイ</t>
    </rPh>
    <rPh sb="2" eb="4">
      <t>ルイケイ</t>
    </rPh>
    <phoneticPr fontId="2"/>
  </si>
  <si>
    <t>コンサルティング費用</t>
    <rPh sb="8" eb="10">
      <t>ヒヨウ</t>
    </rPh>
    <phoneticPr fontId="2"/>
  </si>
  <si>
    <t>小計</t>
    <rPh sb="0" eb="1">
      <t>ショウ</t>
    </rPh>
    <rPh sb="1" eb="2">
      <t>ケイ</t>
    </rPh>
    <phoneticPr fontId="2"/>
  </si>
  <si>
    <t>令和２年度　加工食品の国際競争力強化に向けた食品製造イノベーション推進事業</t>
    <phoneticPr fontId="2"/>
  </si>
  <si>
    <t>※エンジニアリング費用等、人件費の根拠となる、単価、員数、日数等を明記した計算式等を記載してください</t>
    <rPh sb="9" eb="11">
      <t>ヒヨウ</t>
    </rPh>
    <rPh sb="11" eb="12">
      <t>トウ</t>
    </rPh>
    <rPh sb="13" eb="16">
      <t>ジンケンヒ</t>
    </rPh>
    <rPh sb="17" eb="19">
      <t>コンキョ</t>
    </rPh>
    <rPh sb="42" eb="44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</si>
</sst>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4"/>
      <color rgb="FF000000"/>
      <name val="ＭＳ ゴシック"/>
      <family val="3"/>
      <charset val="128"/>
    </font>
    <font>
      <sz val="10.5"/>
      <color rgb="FF000000"/>
      <name val="ＭＳ 明朝"/>
      <family val="1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3"/>
      <charset val="128"/>
    </font>
    <font>
      <sz val="14"/>
      <color rgb="FF000000"/>
      <name val="HGS創英角ｺﾞｼｯｸUB"/>
      <family val="3"/>
      <charset val="128"/>
    </font>
    <font>
      <sz val="9"/>
      <color theme="1"/>
      <name val="ＭＳ Ｐゴシック"/>
      <family val="3"/>
      <charset val="128"/>
    </font>
    <font>
      <sz val="14"/>
      <color rgb="FF000000"/>
      <name val="HG創英角ｺﾞｼｯｸUB"/>
      <family val="3"/>
      <charset val="128"/>
    </font>
    <font>
      <b/>
      <sz val="11"/>
      <color theme="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</cellStyleXfs>
  <cellXfs count="95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7" fillId="0" borderId="0" xfId="0" applyFont="1">
      <alignment vertical="center"/>
    </xf>
    <xf numFmtId="0" fontId="7" fillId="3" borderId="0" xfId="0" applyFont="1" applyFill="1">
      <alignment vertical="center"/>
    </xf>
    <xf numFmtId="0" fontId="7" fillId="3" borderId="0" xfId="0" applyFont="1" applyFill="1" applyBorder="1">
      <alignment vertical="center"/>
    </xf>
    <xf numFmtId="0" fontId="7" fillId="3" borderId="0" xfId="0" applyFont="1" applyFill="1" applyBorder="1" applyAlignment="1">
      <alignment horizontal="center" vertical="center"/>
    </xf>
    <xf numFmtId="38" fontId="7" fillId="0" borderId="0" xfId="1" applyFont="1">
      <alignment vertical="center"/>
    </xf>
    <xf numFmtId="0" fontId="11" fillId="0" borderId="0" xfId="0" applyFont="1">
      <alignment vertical="center"/>
    </xf>
    <xf numFmtId="38" fontId="11" fillId="0" borderId="0" xfId="1" applyFont="1">
      <alignment vertical="center"/>
    </xf>
    <xf numFmtId="0" fontId="11" fillId="5" borderId="0" xfId="0" applyFont="1" applyFill="1">
      <alignment vertical="center"/>
    </xf>
    <xf numFmtId="0" fontId="11" fillId="0" borderId="0" xfId="0" applyFont="1" applyFill="1">
      <alignment vertical="center"/>
    </xf>
    <xf numFmtId="38" fontId="11" fillId="0" borderId="0" xfId="0" applyNumberFormat="1" applyFont="1" applyFill="1">
      <alignment vertical="center"/>
    </xf>
    <xf numFmtId="38" fontId="11" fillId="0" borderId="1" xfId="1" applyFont="1" applyBorder="1">
      <alignment vertical="center"/>
    </xf>
    <xf numFmtId="0" fontId="11" fillId="6" borderId="1" xfId="0" applyFont="1" applyFill="1" applyBorder="1" applyAlignment="1">
      <alignment horizontal="center" vertical="center"/>
    </xf>
    <xf numFmtId="38" fontId="11" fillId="6" borderId="1" xfId="0" applyNumberFormat="1" applyFont="1" applyFill="1" applyBorder="1">
      <alignment vertical="center"/>
    </xf>
    <xf numFmtId="0" fontId="11" fillId="7" borderId="1" xfId="0" applyFont="1" applyFill="1" applyBorder="1" applyAlignment="1">
      <alignment horizontal="center" vertical="center"/>
    </xf>
    <xf numFmtId="38" fontId="11" fillId="7" borderId="1" xfId="0" applyNumberFormat="1" applyFont="1" applyFill="1" applyBorder="1">
      <alignment vertical="center"/>
    </xf>
    <xf numFmtId="0" fontId="5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>
      <alignment vertical="center"/>
    </xf>
    <xf numFmtId="0" fontId="13" fillId="0" borderId="0" xfId="0" applyFont="1" applyAlignment="1">
      <alignment vertical="center"/>
    </xf>
    <xf numFmtId="38" fontId="12" fillId="0" borderId="1" xfId="1" applyFont="1" applyBorder="1" applyAlignment="1">
      <alignment vertical="center"/>
    </xf>
    <xf numFmtId="0" fontId="12" fillId="0" borderId="5" xfId="0" applyFont="1" applyBorder="1">
      <alignment vertical="center"/>
    </xf>
    <xf numFmtId="0" fontId="12" fillId="0" borderId="1" xfId="0" applyFont="1" applyBorder="1">
      <alignment vertical="center"/>
    </xf>
    <xf numFmtId="38" fontId="12" fillId="0" borderId="6" xfId="1" applyFont="1" applyBorder="1" applyAlignment="1">
      <alignment horizontal="center" vertical="center"/>
    </xf>
    <xf numFmtId="38" fontId="12" fillId="0" borderId="6" xfId="1" applyFont="1" applyBorder="1" applyAlignment="1">
      <alignment horizontal="right" vertical="center"/>
    </xf>
    <xf numFmtId="0" fontId="8" fillId="0" borderId="1" xfId="0" applyFont="1" applyBorder="1">
      <alignment vertical="center"/>
    </xf>
    <xf numFmtId="38" fontId="12" fillId="0" borderId="1" xfId="1" applyFont="1" applyBorder="1" applyAlignment="1">
      <alignment horizontal="center" vertical="center"/>
    </xf>
    <xf numFmtId="38" fontId="12" fillId="0" borderId="1" xfId="1" applyFont="1" applyBorder="1" applyAlignment="1">
      <alignment horizontal="right" vertical="center"/>
    </xf>
    <xf numFmtId="0" fontId="14" fillId="0" borderId="1" xfId="0" applyFont="1" applyBorder="1" applyAlignment="1">
      <alignment vertical="center" wrapText="1"/>
    </xf>
    <xf numFmtId="0" fontId="12" fillId="0" borderId="6" xfId="0" applyFont="1" applyBorder="1">
      <alignment vertical="center"/>
    </xf>
    <xf numFmtId="0" fontId="15" fillId="0" borderId="0" xfId="0" applyFont="1" applyAlignment="1">
      <alignment vertical="center"/>
    </xf>
    <xf numFmtId="0" fontId="12" fillId="0" borderId="8" xfId="0" applyFont="1" applyBorder="1">
      <alignment vertical="center"/>
    </xf>
    <xf numFmtId="0" fontId="12" fillId="0" borderId="11" xfId="0" applyFont="1" applyBorder="1">
      <alignment vertical="center"/>
    </xf>
    <xf numFmtId="0" fontId="12" fillId="0" borderId="12" xfId="0" applyFont="1" applyBorder="1">
      <alignment vertical="center"/>
    </xf>
    <xf numFmtId="0" fontId="12" fillId="0" borderId="13" xfId="0" applyFont="1" applyBorder="1">
      <alignment vertical="center"/>
    </xf>
    <xf numFmtId="0" fontId="12" fillId="2" borderId="1" xfId="0" applyFont="1" applyFill="1" applyBorder="1">
      <alignment vertical="center"/>
    </xf>
    <xf numFmtId="0" fontId="8" fillId="0" borderId="0" xfId="0" applyFont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4" borderId="1" xfId="0" applyFont="1" applyFill="1" applyBorder="1">
      <alignment vertical="center"/>
    </xf>
    <xf numFmtId="0" fontId="12" fillId="0" borderId="4" xfId="0" applyFont="1" applyFill="1" applyBorder="1">
      <alignment vertical="center"/>
    </xf>
    <xf numFmtId="0" fontId="12" fillId="0" borderId="9" xfId="0" applyFont="1" applyFill="1" applyBorder="1">
      <alignment vertical="center"/>
    </xf>
    <xf numFmtId="38" fontId="12" fillId="0" borderId="1" xfId="1" applyFont="1" applyFill="1" applyBorder="1" applyAlignment="1">
      <alignment vertical="center"/>
    </xf>
    <xf numFmtId="0" fontId="12" fillId="0" borderId="1" xfId="0" applyFont="1" applyFill="1" applyBorder="1">
      <alignment vertical="center"/>
    </xf>
    <xf numFmtId="38" fontId="11" fillId="0" borderId="7" xfId="1" applyFont="1" applyBorder="1">
      <alignment vertical="center"/>
    </xf>
    <xf numFmtId="38" fontId="11" fillId="6" borderId="7" xfId="0" applyNumberFormat="1" applyFont="1" applyFill="1" applyBorder="1">
      <alignment vertical="center"/>
    </xf>
    <xf numFmtId="38" fontId="11" fillId="7" borderId="7" xfId="0" applyNumberFormat="1" applyFont="1" applyFill="1" applyBorder="1">
      <alignment vertical="center"/>
    </xf>
    <xf numFmtId="38" fontId="11" fillId="0" borderId="6" xfId="1" applyFont="1" applyBorder="1">
      <alignment vertical="center"/>
    </xf>
    <xf numFmtId="38" fontId="11" fillId="6" borderId="6" xfId="0" applyNumberFormat="1" applyFont="1" applyFill="1" applyBorder="1">
      <alignment vertical="center"/>
    </xf>
    <xf numFmtId="38" fontId="11" fillId="7" borderId="6" xfId="0" applyNumberFormat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0" xfId="0" applyNumberFormat="1" applyFont="1" applyFill="1" applyBorder="1">
      <alignment vertical="center"/>
    </xf>
    <xf numFmtId="0" fontId="11" fillId="0" borderId="0" xfId="0" applyFont="1" applyFill="1" applyBorder="1">
      <alignment vertical="center"/>
    </xf>
    <xf numFmtId="38" fontId="11" fillId="0" borderId="0" xfId="1" applyFont="1" applyFill="1" applyBorder="1">
      <alignment vertical="center"/>
    </xf>
    <xf numFmtId="38" fontId="11" fillId="0" borderId="0" xfId="0" applyNumberFormat="1" applyFont="1" applyFill="1" applyBorder="1">
      <alignment vertical="center"/>
    </xf>
    <xf numFmtId="38" fontId="11" fillId="5" borderId="7" xfId="1" applyFont="1" applyFill="1" applyBorder="1">
      <alignment vertical="center"/>
    </xf>
    <xf numFmtId="0" fontId="11" fillId="6" borderId="7" xfId="0" applyFont="1" applyFill="1" applyBorder="1">
      <alignment vertical="center"/>
    </xf>
    <xf numFmtId="0" fontId="11" fillId="7" borderId="7" xfId="0" applyFont="1" applyFill="1" applyBorder="1">
      <alignment vertical="center"/>
    </xf>
    <xf numFmtId="38" fontId="12" fillId="0" borderId="9" xfId="1" applyFont="1" applyFill="1" applyBorder="1" applyAlignment="1">
      <alignment vertical="center"/>
    </xf>
    <xf numFmtId="0" fontId="12" fillId="0" borderId="14" xfId="0" applyFont="1" applyFill="1" applyBorder="1">
      <alignment vertical="center"/>
    </xf>
    <xf numFmtId="0" fontId="16" fillId="0" borderId="1" xfId="0" applyFont="1" applyBorder="1" applyAlignment="1">
      <alignment horizontal="right" vertical="center"/>
    </xf>
    <xf numFmtId="38" fontId="16" fillId="0" borderId="1" xfId="1" applyFont="1" applyBorder="1" applyAlignment="1">
      <alignment vertical="center"/>
    </xf>
    <xf numFmtId="38" fontId="16" fillId="2" borderId="1" xfId="1" applyFont="1" applyFill="1" applyBorder="1" applyAlignment="1">
      <alignment vertical="center"/>
    </xf>
    <xf numFmtId="0" fontId="0" fillId="0" borderId="0" xfId="0" applyFill="1">
      <alignment vertical="center"/>
    </xf>
    <xf numFmtId="0" fontId="12" fillId="0" borderId="5" xfId="0" applyFont="1" applyFill="1" applyBorder="1">
      <alignment vertical="center"/>
    </xf>
    <xf numFmtId="38" fontId="12" fillId="0" borderId="6" xfId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>
      <alignment vertical="center"/>
    </xf>
    <xf numFmtId="38" fontId="12" fillId="0" borderId="1" xfId="1" applyFont="1" applyFill="1" applyBorder="1" applyAlignment="1">
      <alignment horizontal="center" vertical="center"/>
    </xf>
    <xf numFmtId="38" fontId="12" fillId="0" borderId="1" xfId="1" applyFont="1" applyFill="1" applyBorder="1" applyAlignment="1">
      <alignment horizontal="right" vertical="center"/>
    </xf>
    <xf numFmtId="0" fontId="12" fillId="0" borderId="6" xfId="0" applyFont="1" applyFill="1" applyBorder="1">
      <alignment vertical="center"/>
    </xf>
    <xf numFmtId="0" fontId="0" fillId="0" borderId="0" xfId="0" applyFill="1" applyBorder="1">
      <alignment vertical="center"/>
    </xf>
    <xf numFmtId="38" fontId="12" fillId="0" borderId="9" xfId="1" applyFont="1" applyFill="1" applyBorder="1" applyAlignment="1">
      <alignment horizontal="right" vertical="center"/>
    </xf>
    <xf numFmtId="3" fontId="8" fillId="0" borderId="14" xfId="0" applyNumberFormat="1" applyFont="1" applyFill="1" applyBorder="1">
      <alignment vertical="center"/>
    </xf>
    <xf numFmtId="176" fontId="12" fillId="0" borderId="1" xfId="0" applyNumberFormat="1" applyFont="1" applyBorder="1">
      <alignment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38" fontId="11" fillId="0" borderId="1" xfId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colors>
    <mruColors>
      <color rgb="FFFFFFCC"/>
      <color rgb="FF0000FF"/>
      <color rgb="FFDDDDDD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U34"/>
  <sheetViews>
    <sheetView showGridLines="0" tabSelected="1" zoomScale="80" zoomScaleNormal="80" workbookViewId="0">
      <pane xSplit="3" ySplit="4" topLeftCell="D15" activePane="bottomRight" state="frozen"/>
      <selection pane="topRight" activeCell="D1" sqref="D1"/>
      <selection pane="bottomLeft" activeCell="A5" sqref="A5"/>
      <selection pane="bottomRight" activeCell="B32" sqref="B32"/>
    </sheetView>
  </sheetViews>
  <sheetFormatPr defaultColWidth="8.88671875" defaultRowHeight="15" x14ac:dyDescent="0.2"/>
  <cols>
    <col min="1" max="1" width="6.109375" style="6" customWidth="1"/>
    <col min="2" max="2" width="9.109375" style="6" customWidth="1"/>
    <col min="3" max="3" width="36.109375" style="6" customWidth="1"/>
    <col min="4" max="6" width="23.109375" style="6" customWidth="1"/>
    <col min="7" max="7" width="33.33203125" style="6" customWidth="1"/>
    <col min="8" max="8" width="16" style="26" customWidth="1"/>
    <col min="9" max="9" width="5.109375" style="7" hidden="1" customWidth="1"/>
    <col min="10" max="13" width="8.88671875" style="6" hidden="1" customWidth="1"/>
    <col min="14" max="14" width="14.44140625" style="11" hidden="1" customWidth="1"/>
    <col min="15" max="17" width="12.109375" style="12" hidden="1" customWidth="1"/>
    <col min="18" max="18" width="10.88671875" style="14" hidden="1" customWidth="1"/>
    <col min="19" max="19" width="15" style="14" hidden="1" customWidth="1"/>
    <col min="20" max="20" width="11.77734375" style="10" hidden="1" customWidth="1"/>
    <col min="21" max="23" width="0" style="6" hidden="1" customWidth="1"/>
    <col min="24" max="16384" width="8.88671875" style="6"/>
  </cols>
  <sheetData>
    <row r="1" spans="1:21" ht="21" customHeight="1" x14ac:dyDescent="0.2">
      <c r="A1" s="38" t="s">
        <v>30</v>
      </c>
      <c r="E1" s="44" t="s">
        <v>27</v>
      </c>
      <c r="H1" s="21"/>
    </row>
    <row r="2" spans="1:21" x14ac:dyDescent="0.2">
      <c r="A2" t="s">
        <v>43</v>
      </c>
      <c r="G2" s="5"/>
      <c r="H2" s="22"/>
      <c r="O2" s="88" t="s">
        <v>22</v>
      </c>
      <c r="P2" s="88"/>
      <c r="Q2" s="88"/>
      <c r="R2" s="88"/>
      <c r="S2" s="88"/>
    </row>
    <row r="3" spans="1:21" ht="24" customHeight="1" x14ac:dyDescent="0.2">
      <c r="A3" s="91" t="s">
        <v>0</v>
      </c>
      <c r="B3" s="91"/>
      <c r="C3" s="91"/>
      <c r="D3" s="89" t="s">
        <v>33</v>
      </c>
      <c r="E3" s="91" t="s">
        <v>6</v>
      </c>
      <c r="F3" s="91"/>
      <c r="G3" s="89" t="s">
        <v>3</v>
      </c>
      <c r="H3" s="23"/>
      <c r="I3" s="8"/>
      <c r="O3" s="16" t="s">
        <v>16</v>
      </c>
      <c r="P3" s="16" t="s">
        <v>17</v>
      </c>
      <c r="Q3" s="16" t="s">
        <v>18</v>
      </c>
      <c r="R3" s="17" t="s">
        <v>23</v>
      </c>
      <c r="S3" s="19" t="s">
        <v>24</v>
      </c>
    </row>
    <row r="4" spans="1:21" ht="24" customHeight="1" x14ac:dyDescent="0.2">
      <c r="A4" s="86" t="s">
        <v>40</v>
      </c>
      <c r="B4" s="87"/>
      <c r="C4" s="45" t="s">
        <v>5</v>
      </c>
      <c r="D4" s="90"/>
      <c r="E4" s="45" t="s">
        <v>1</v>
      </c>
      <c r="F4" s="45" t="s">
        <v>2</v>
      </c>
      <c r="G4" s="90"/>
      <c r="H4" s="24"/>
      <c r="I4" s="9"/>
      <c r="N4" s="13" t="s">
        <v>19</v>
      </c>
      <c r="O4" s="63" t="e">
        <f>SUM(#REF!)</f>
        <v>#REF!</v>
      </c>
      <c r="P4" s="63" t="e">
        <f>SUM(#REF!)</f>
        <v>#REF!</v>
      </c>
      <c r="Q4" s="63" t="e">
        <f>SUM(#REF!)+#REF!</f>
        <v>#REF!</v>
      </c>
      <c r="R4" s="64"/>
      <c r="S4" s="65"/>
      <c r="T4" s="10" t="s">
        <v>25</v>
      </c>
    </row>
    <row r="5" spans="1:21" s="25" customFormat="1" ht="21.6" customHeight="1" x14ac:dyDescent="0.2">
      <c r="A5" s="48" t="str">
        <f>内訳!A5</f>
        <v>コンソーシアム</v>
      </c>
      <c r="B5" s="49"/>
      <c r="C5" s="49"/>
      <c r="D5" s="66"/>
      <c r="E5" s="66"/>
      <c r="F5" s="66"/>
      <c r="G5" s="67"/>
      <c r="J5" s="58">
        <v>78516</v>
      </c>
      <c r="K5" s="25" t="s">
        <v>13</v>
      </c>
      <c r="M5" s="59">
        <f>E5-J5</f>
        <v>-78516</v>
      </c>
      <c r="N5" s="60" t="s">
        <v>20</v>
      </c>
      <c r="O5" s="61"/>
      <c r="P5" s="61"/>
      <c r="Q5" s="61"/>
      <c r="R5" s="62">
        <f t="shared" ref="R5:R28" si="0">SUM(O5:Q5)</f>
        <v>0</v>
      </c>
      <c r="S5" s="62">
        <f t="shared" ref="S5:S28" si="1">E5*1000-R5</f>
        <v>0</v>
      </c>
      <c r="T5" s="58">
        <v>40000</v>
      </c>
      <c r="U5" s="25" t="s">
        <v>15</v>
      </c>
    </row>
    <row r="6" spans="1:21" ht="21.6" customHeight="1" x14ac:dyDescent="0.2">
      <c r="A6" s="39"/>
      <c r="B6" s="40"/>
      <c r="C6" s="30" t="str">
        <f>内訳!B6</f>
        <v>生産性向上機器導入経費</v>
      </c>
      <c r="D6" s="28">
        <f>SUM(E6:F6)</f>
        <v>0</v>
      </c>
      <c r="E6" s="28"/>
      <c r="F6" s="28"/>
      <c r="G6" s="30"/>
      <c r="H6" s="25"/>
      <c r="I6" s="8"/>
      <c r="O6" s="55"/>
      <c r="P6" s="55"/>
      <c r="Q6" s="55"/>
      <c r="R6" s="56">
        <f t="shared" si="0"/>
        <v>0</v>
      </c>
      <c r="S6" s="57">
        <f t="shared" si="1"/>
        <v>0</v>
      </c>
    </row>
    <row r="7" spans="1:21" ht="21.6" customHeight="1" x14ac:dyDescent="0.2">
      <c r="A7" s="39"/>
      <c r="B7" s="40"/>
      <c r="C7" s="30" t="str">
        <f>内訳!B7</f>
        <v>生産性向上機器リース導入経費</v>
      </c>
      <c r="D7" s="28">
        <f t="shared" ref="D7" si="2">SUM(E7:F7)</f>
        <v>0</v>
      </c>
      <c r="E7" s="28"/>
      <c r="F7" s="28"/>
      <c r="G7" s="30"/>
      <c r="H7" s="25"/>
      <c r="I7" s="8"/>
      <c r="O7" s="16"/>
      <c r="P7" s="16"/>
      <c r="Q7" s="16"/>
      <c r="R7" s="18">
        <f t="shared" si="0"/>
        <v>0</v>
      </c>
      <c r="S7" s="20">
        <f t="shared" si="1"/>
        <v>0</v>
      </c>
    </row>
    <row r="8" spans="1:21" ht="21.6" customHeight="1" x14ac:dyDescent="0.2">
      <c r="A8" s="39"/>
      <c r="B8" s="40"/>
      <c r="C8" s="30" t="str">
        <f>内訳!B8</f>
        <v>エンジニア経費</v>
      </c>
      <c r="D8" s="28">
        <f>SUM(E8:F8)</f>
        <v>0</v>
      </c>
      <c r="E8" s="28"/>
      <c r="F8" s="28"/>
      <c r="G8" s="30"/>
      <c r="H8" s="25"/>
      <c r="I8" s="8"/>
      <c r="O8" s="16"/>
      <c r="P8" s="16"/>
      <c r="Q8" s="16"/>
      <c r="R8" s="18">
        <f t="shared" si="0"/>
        <v>0</v>
      </c>
      <c r="S8" s="20">
        <f t="shared" si="1"/>
        <v>0</v>
      </c>
    </row>
    <row r="9" spans="1:21" ht="21.6" customHeight="1" x14ac:dyDescent="0.2">
      <c r="A9" s="39"/>
      <c r="B9" s="40"/>
      <c r="C9" s="30" t="str">
        <f>内訳!B9</f>
        <v>コンサルティング費用</v>
      </c>
      <c r="D9" s="28">
        <f t="shared" ref="D9:D15" si="3">SUM(E9:F9)</f>
        <v>0</v>
      </c>
      <c r="E9" s="28"/>
      <c r="F9" s="28"/>
      <c r="G9" s="30"/>
      <c r="H9" s="25"/>
      <c r="I9" s="8"/>
      <c r="O9" s="16"/>
      <c r="P9" s="16"/>
      <c r="Q9" s="16"/>
      <c r="R9" s="18">
        <f t="shared" si="0"/>
        <v>0</v>
      </c>
      <c r="S9" s="20">
        <f t="shared" si="1"/>
        <v>0</v>
      </c>
    </row>
    <row r="10" spans="1:21" ht="21.6" customHeight="1" x14ac:dyDescent="0.2">
      <c r="A10" s="39"/>
      <c r="B10" s="40"/>
      <c r="C10" s="82">
        <f>内訳!B10</f>
        <v>0</v>
      </c>
      <c r="D10" s="28">
        <f t="shared" si="3"/>
        <v>0</v>
      </c>
      <c r="E10" s="28"/>
      <c r="F10" s="28"/>
      <c r="G10" s="30"/>
      <c r="H10" s="25"/>
      <c r="I10" s="8"/>
      <c r="O10" s="52"/>
      <c r="P10" s="52"/>
      <c r="Q10" s="52"/>
      <c r="R10" s="53"/>
      <c r="S10" s="54"/>
    </row>
    <row r="11" spans="1:21" ht="21.6" customHeight="1" x14ac:dyDescent="0.2">
      <c r="A11" s="39"/>
      <c r="B11" s="40"/>
      <c r="C11" s="82">
        <f>内訳!B11</f>
        <v>0</v>
      </c>
      <c r="D11" s="28">
        <f t="shared" si="3"/>
        <v>0</v>
      </c>
      <c r="E11" s="28"/>
      <c r="F11" s="28"/>
      <c r="G11" s="30"/>
      <c r="H11" s="25"/>
      <c r="I11" s="8"/>
      <c r="O11" s="52"/>
      <c r="P11" s="52"/>
      <c r="Q11" s="52"/>
      <c r="R11" s="53"/>
      <c r="S11" s="54"/>
    </row>
    <row r="12" spans="1:21" ht="21.6" customHeight="1" x14ac:dyDescent="0.2">
      <c r="A12" s="39"/>
      <c r="B12" s="40"/>
      <c r="C12" s="82">
        <f>内訳!B12</f>
        <v>0</v>
      </c>
      <c r="D12" s="28">
        <f t="shared" si="3"/>
        <v>0</v>
      </c>
      <c r="E12" s="28"/>
      <c r="F12" s="28"/>
      <c r="G12" s="30"/>
      <c r="H12" s="25"/>
      <c r="I12" s="8"/>
      <c r="O12" s="52"/>
      <c r="P12" s="52"/>
      <c r="Q12" s="52"/>
      <c r="R12" s="53"/>
      <c r="S12" s="54"/>
    </row>
    <row r="13" spans="1:21" ht="21.6" customHeight="1" x14ac:dyDescent="0.2">
      <c r="A13" s="39"/>
      <c r="B13" s="40"/>
      <c r="C13" s="82">
        <f>内訳!B13</f>
        <v>0</v>
      </c>
      <c r="D13" s="28">
        <f t="shared" si="3"/>
        <v>0</v>
      </c>
      <c r="E13" s="28"/>
      <c r="F13" s="28"/>
      <c r="G13" s="30"/>
      <c r="H13" s="25"/>
      <c r="I13" s="8"/>
      <c r="O13" s="52"/>
      <c r="P13" s="52"/>
      <c r="Q13" s="52"/>
      <c r="R13" s="53"/>
      <c r="S13" s="54"/>
    </row>
    <row r="14" spans="1:21" ht="21.6" customHeight="1" x14ac:dyDescent="0.2">
      <c r="A14" s="39"/>
      <c r="B14" s="40"/>
      <c r="C14" s="82">
        <f>内訳!B14</f>
        <v>0</v>
      </c>
      <c r="D14" s="28">
        <f t="shared" si="3"/>
        <v>0</v>
      </c>
      <c r="E14" s="28"/>
      <c r="F14" s="28"/>
      <c r="G14" s="30"/>
      <c r="H14" s="25"/>
      <c r="I14" s="8"/>
      <c r="O14" s="52"/>
      <c r="P14" s="52"/>
      <c r="Q14" s="52"/>
      <c r="R14" s="53"/>
      <c r="S14" s="54"/>
    </row>
    <row r="15" spans="1:21" ht="21.6" customHeight="1" x14ac:dyDescent="0.2">
      <c r="A15" s="39"/>
      <c r="B15" s="40"/>
      <c r="C15" s="82">
        <f>内訳!B15</f>
        <v>0</v>
      </c>
      <c r="D15" s="28">
        <f t="shared" si="3"/>
        <v>0</v>
      </c>
      <c r="E15" s="28"/>
      <c r="F15" s="28"/>
      <c r="G15" s="30"/>
      <c r="H15" s="25"/>
      <c r="I15" s="8"/>
      <c r="O15" s="52"/>
      <c r="P15" s="52"/>
      <c r="Q15" s="52"/>
      <c r="R15" s="53"/>
      <c r="S15" s="54"/>
    </row>
    <row r="16" spans="1:21" ht="21.6" customHeight="1" x14ac:dyDescent="0.2">
      <c r="A16" s="41"/>
      <c r="B16" s="42"/>
      <c r="C16" s="68" t="s">
        <v>42</v>
      </c>
      <c r="D16" s="69">
        <f>SUM(D6:D15)</f>
        <v>0</v>
      </c>
      <c r="E16" s="69">
        <f t="shared" ref="E16:F16" si="4">SUM(E6:E15)</f>
        <v>0</v>
      </c>
      <c r="F16" s="69">
        <f t="shared" si="4"/>
        <v>0</v>
      </c>
      <c r="G16" s="30"/>
      <c r="H16" s="25"/>
      <c r="I16" s="8"/>
      <c r="O16" s="52"/>
      <c r="P16" s="52"/>
      <c r="Q16" s="52"/>
      <c r="R16" s="53">
        <f t="shared" si="0"/>
        <v>0</v>
      </c>
      <c r="S16" s="54">
        <f t="shared" si="1"/>
        <v>0</v>
      </c>
    </row>
    <row r="17" spans="1:20" s="25" customFormat="1" ht="21.6" customHeight="1" x14ac:dyDescent="0.2">
      <c r="A17" s="48" t="str">
        <f>内訳!A17</f>
        <v>単独の食品製造事業者</v>
      </c>
      <c r="B17" s="49"/>
      <c r="C17" s="49"/>
      <c r="D17" s="66"/>
      <c r="E17" s="66"/>
      <c r="F17" s="66"/>
      <c r="G17" s="67"/>
      <c r="J17" s="58">
        <v>78516</v>
      </c>
      <c r="K17" s="25" t="s">
        <v>13</v>
      </c>
      <c r="M17" s="59">
        <f>E17-J17</f>
        <v>-78516</v>
      </c>
      <c r="N17" s="60" t="s">
        <v>21</v>
      </c>
      <c r="O17" s="61"/>
      <c r="P17" s="61"/>
      <c r="Q17" s="61"/>
      <c r="R17" s="62">
        <f t="shared" si="0"/>
        <v>0</v>
      </c>
      <c r="S17" s="62">
        <f t="shared" si="1"/>
        <v>0</v>
      </c>
      <c r="T17" s="58">
        <v>26000</v>
      </c>
    </row>
    <row r="18" spans="1:20" ht="21.6" customHeight="1" x14ac:dyDescent="0.2">
      <c r="A18" s="39"/>
      <c r="B18" s="40"/>
      <c r="C18" s="30" t="str">
        <f>内訳!B18</f>
        <v>生産性向上機器導入経費</v>
      </c>
      <c r="D18" s="28">
        <f t="shared" ref="D18:D27" si="5">SUM(E18:F18)</f>
        <v>0</v>
      </c>
      <c r="E18" s="28"/>
      <c r="F18" s="28"/>
      <c r="G18" s="30"/>
      <c r="H18" s="25"/>
      <c r="I18" s="8"/>
      <c r="O18" s="55"/>
      <c r="P18" s="55"/>
      <c r="Q18" s="55"/>
      <c r="R18" s="56">
        <f t="shared" si="0"/>
        <v>0</v>
      </c>
      <c r="S18" s="57">
        <f t="shared" si="1"/>
        <v>0</v>
      </c>
    </row>
    <row r="19" spans="1:20" ht="21.6" customHeight="1" x14ac:dyDescent="0.2">
      <c r="A19" s="39"/>
      <c r="B19" s="40"/>
      <c r="C19" s="30" t="str">
        <f>内訳!B19</f>
        <v>生産性向上機器リース導入経費</v>
      </c>
      <c r="D19" s="28">
        <f t="shared" si="5"/>
        <v>0</v>
      </c>
      <c r="E19" s="28"/>
      <c r="F19" s="28"/>
      <c r="G19" s="30"/>
      <c r="H19" s="25"/>
      <c r="I19" s="8"/>
      <c r="O19" s="16"/>
      <c r="P19" s="16"/>
      <c r="Q19" s="16"/>
      <c r="R19" s="18">
        <f t="shared" si="0"/>
        <v>0</v>
      </c>
      <c r="S19" s="20">
        <f t="shared" si="1"/>
        <v>0</v>
      </c>
    </row>
    <row r="20" spans="1:20" ht="21.6" customHeight="1" x14ac:dyDescent="0.2">
      <c r="A20" s="39"/>
      <c r="B20" s="40"/>
      <c r="C20" s="30" t="str">
        <f>内訳!B20</f>
        <v>エンジニア経費</v>
      </c>
      <c r="D20" s="28">
        <f t="shared" si="5"/>
        <v>0</v>
      </c>
      <c r="E20" s="28"/>
      <c r="F20" s="28"/>
      <c r="G20" s="30"/>
      <c r="H20" s="25"/>
      <c r="I20" s="8"/>
      <c r="O20" s="16"/>
      <c r="P20" s="16"/>
      <c r="Q20" s="16"/>
      <c r="R20" s="18">
        <f t="shared" si="0"/>
        <v>0</v>
      </c>
      <c r="S20" s="20">
        <f t="shared" si="1"/>
        <v>0</v>
      </c>
    </row>
    <row r="21" spans="1:20" ht="21.6" customHeight="1" x14ac:dyDescent="0.2">
      <c r="A21" s="39"/>
      <c r="B21" s="40"/>
      <c r="C21" s="30" t="str">
        <f>内訳!B21</f>
        <v>コンサルティング費用</v>
      </c>
      <c r="D21" s="28">
        <f t="shared" si="5"/>
        <v>0</v>
      </c>
      <c r="E21" s="28"/>
      <c r="F21" s="28"/>
      <c r="G21" s="30"/>
      <c r="H21" s="25"/>
      <c r="I21" s="8"/>
      <c r="O21" s="16"/>
      <c r="P21" s="16"/>
      <c r="Q21" s="16"/>
      <c r="R21" s="18">
        <f t="shared" si="0"/>
        <v>0</v>
      </c>
      <c r="S21" s="20">
        <f t="shared" si="1"/>
        <v>0</v>
      </c>
    </row>
    <row r="22" spans="1:20" ht="21.6" customHeight="1" x14ac:dyDescent="0.2">
      <c r="A22" s="39"/>
      <c r="B22" s="40"/>
      <c r="C22" s="82">
        <f>内訳!B22</f>
        <v>0</v>
      </c>
      <c r="D22" s="28">
        <f t="shared" si="5"/>
        <v>0</v>
      </c>
      <c r="E22" s="28"/>
      <c r="F22" s="28"/>
      <c r="G22" s="30"/>
      <c r="H22" s="25"/>
      <c r="I22" s="8"/>
      <c r="O22" s="16"/>
      <c r="P22" s="16"/>
      <c r="Q22" s="16"/>
      <c r="R22" s="18"/>
      <c r="S22" s="20"/>
    </row>
    <row r="23" spans="1:20" ht="21.6" customHeight="1" x14ac:dyDescent="0.2">
      <c r="A23" s="39"/>
      <c r="B23" s="40"/>
      <c r="C23" s="82">
        <f>内訳!B23</f>
        <v>0</v>
      </c>
      <c r="D23" s="28">
        <f t="shared" si="5"/>
        <v>0</v>
      </c>
      <c r="E23" s="28"/>
      <c r="F23" s="28"/>
      <c r="G23" s="30"/>
      <c r="H23" s="25"/>
      <c r="I23" s="8"/>
      <c r="O23" s="16"/>
      <c r="P23" s="16"/>
      <c r="Q23" s="16"/>
      <c r="R23" s="18"/>
      <c r="S23" s="20"/>
    </row>
    <row r="24" spans="1:20" ht="21.6" customHeight="1" x14ac:dyDescent="0.2">
      <c r="A24" s="39"/>
      <c r="B24" s="40"/>
      <c r="C24" s="82">
        <f>内訳!B24</f>
        <v>0</v>
      </c>
      <c r="D24" s="28">
        <f t="shared" si="5"/>
        <v>0</v>
      </c>
      <c r="E24" s="28"/>
      <c r="F24" s="28"/>
      <c r="G24" s="30"/>
      <c r="H24" s="25"/>
      <c r="I24" s="8"/>
      <c r="O24" s="16"/>
      <c r="P24" s="16"/>
      <c r="Q24" s="16"/>
      <c r="R24" s="18"/>
      <c r="S24" s="20"/>
    </row>
    <row r="25" spans="1:20" ht="21.6" customHeight="1" x14ac:dyDescent="0.2">
      <c r="A25" s="39"/>
      <c r="B25" s="40"/>
      <c r="C25" s="82">
        <f>内訳!B25</f>
        <v>0</v>
      </c>
      <c r="D25" s="28">
        <f t="shared" si="5"/>
        <v>0</v>
      </c>
      <c r="E25" s="28"/>
      <c r="F25" s="28"/>
      <c r="G25" s="30"/>
      <c r="H25" s="25"/>
      <c r="I25" s="8"/>
      <c r="O25" s="16"/>
      <c r="P25" s="16"/>
      <c r="Q25" s="16"/>
      <c r="R25" s="18"/>
      <c r="S25" s="20"/>
    </row>
    <row r="26" spans="1:20" ht="21.6" customHeight="1" x14ac:dyDescent="0.2">
      <c r="A26" s="39"/>
      <c r="B26" s="40"/>
      <c r="C26" s="82">
        <f>内訳!B26</f>
        <v>0</v>
      </c>
      <c r="D26" s="28">
        <f t="shared" si="5"/>
        <v>0</v>
      </c>
      <c r="E26" s="28"/>
      <c r="F26" s="28"/>
      <c r="G26" s="30"/>
      <c r="H26" s="25"/>
      <c r="I26" s="8"/>
      <c r="O26" s="16"/>
      <c r="P26" s="16"/>
      <c r="Q26" s="16"/>
      <c r="R26" s="18"/>
      <c r="S26" s="20"/>
    </row>
    <row r="27" spans="1:20" ht="21.6" customHeight="1" x14ac:dyDescent="0.2">
      <c r="A27" s="39"/>
      <c r="B27" s="40"/>
      <c r="C27" s="82">
        <f>内訳!B27</f>
        <v>0</v>
      </c>
      <c r="D27" s="28">
        <f t="shared" si="5"/>
        <v>0</v>
      </c>
      <c r="E27" s="28"/>
      <c r="F27" s="28"/>
      <c r="G27" s="30"/>
      <c r="H27" s="25"/>
      <c r="I27" s="8"/>
      <c r="O27" s="16"/>
      <c r="P27" s="16"/>
      <c r="Q27" s="16"/>
      <c r="R27" s="18"/>
      <c r="S27" s="20"/>
    </row>
    <row r="28" spans="1:20" ht="21.6" customHeight="1" x14ac:dyDescent="0.2">
      <c r="A28" s="41"/>
      <c r="B28" s="42"/>
      <c r="C28" s="68" t="s">
        <v>42</v>
      </c>
      <c r="D28" s="69">
        <f>SUM(D18:D27)</f>
        <v>0</v>
      </c>
      <c r="E28" s="69">
        <f t="shared" ref="E28" si="6">SUM(E18:E27)</f>
        <v>0</v>
      </c>
      <c r="F28" s="69">
        <f t="shared" ref="F28" si="7">SUM(F18:F27)</f>
        <v>0</v>
      </c>
      <c r="G28" s="30"/>
      <c r="H28" s="25"/>
      <c r="I28" s="8"/>
      <c r="O28" s="16"/>
      <c r="P28" s="16"/>
      <c r="Q28" s="16"/>
      <c r="R28" s="18">
        <f t="shared" si="0"/>
        <v>0</v>
      </c>
      <c r="S28" s="20">
        <f t="shared" si="1"/>
        <v>0</v>
      </c>
    </row>
    <row r="29" spans="1:20" ht="21.6" customHeight="1" x14ac:dyDescent="0.2">
      <c r="A29" s="83" t="s">
        <v>12</v>
      </c>
      <c r="B29" s="84"/>
      <c r="C29" s="85"/>
      <c r="D29" s="70">
        <f>D16+D28</f>
        <v>0</v>
      </c>
      <c r="E29" s="70">
        <f>E16+E28</f>
        <v>0</v>
      </c>
      <c r="F29" s="70">
        <f>F16+F28</f>
        <v>0</v>
      </c>
      <c r="G29" s="43"/>
      <c r="H29" s="25"/>
      <c r="I29" s="8"/>
      <c r="S29" s="15"/>
      <c r="T29" s="10" t="e">
        <f>SUM(#REF!,T5,T17,#REF!,#REF!)</f>
        <v>#REF!</v>
      </c>
    </row>
    <row r="30" spans="1:20" x14ac:dyDescent="0.2">
      <c r="A30" t="s">
        <v>37</v>
      </c>
      <c r="B30"/>
      <c r="C30"/>
      <c r="D30"/>
      <c r="E30"/>
      <c r="F30"/>
      <c r="G30"/>
      <c r="H30"/>
    </row>
    <row r="31" spans="1:20" x14ac:dyDescent="0.2">
      <c r="A31" s="92" t="s">
        <v>44</v>
      </c>
      <c r="B31" s="92"/>
      <c r="C31" s="92"/>
      <c r="D31" s="92"/>
      <c r="E31" s="92"/>
      <c r="F31" s="92"/>
      <c r="G31" s="92"/>
      <c r="H31" s="92"/>
    </row>
    <row r="32" spans="1:20" x14ac:dyDescent="0.2">
      <c r="A32" t="s">
        <v>32</v>
      </c>
      <c r="B32"/>
      <c r="C32"/>
      <c r="D32"/>
      <c r="E32"/>
      <c r="F32"/>
      <c r="G32"/>
      <c r="H32"/>
    </row>
    <row r="33" spans="1:8" x14ac:dyDescent="0.2">
      <c r="A33" t="s">
        <v>34</v>
      </c>
      <c r="B33"/>
      <c r="C33"/>
      <c r="D33"/>
      <c r="E33"/>
      <c r="F33"/>
      <c r="G33"/>
      <c r="H33"/>
    </row>
    <row r="34" spans="1:8" x14ac:dyDescent="0.2">
      <c r="A34" t="s">
        <v>35</v>
      </c>
      <c r="B34"/>
      <c r="C34"/>
      <c r="D34"/>
      <c r="E34"/>
      <c r="F34"/>
      <c r="G34"/>
      <c r="H34"/>
    </row>
  </sheetData>
  <mergeCells count="8">
    <mergeCell ref="A31:H31"/>
    <mergeCell ref="A29:C29"/>
    <mergeCell ref="A4:B4"/>
    <mergeCell ref="O2:S2"/>
    <mergeCell ref="G3:G4"/>
    <mergeCell ref="E3:F3"/>
    <mergeCell ref="A3:C3"/>
    <mergeCell ref="D3:D4"/>
  </mergeCells>
  <phoneticPr fontId="2"/>
  <pageMargins left="0.7" right="0.7" top="0.75" bottom="0.75" header="0.3" footer="0.3"/>
  <pageSetup paperSize="9" scale="87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33"/>
  <sheetViews>
    <sheetView showGridLines="0" zoomScale="70" zoomScaleNormal="70" workbookViewId="0">
      <pane xSplit="2" ySplit="4" topLeftCell="C11" activePane="bottomRight" state="frozen"/>
      <selection pane="topRight" activeCell="C1" sqref="C1"/>
      <selection pane="bottomLeft" activeCell="A5" sqref="A5"/>
      <selection pane="bottomRight" activeCell="A29" sqref="A29:H33"/>
    </sheetView>
  </sheetViews>
  <sheetFormatPr defaultRowHeight="21.6" customHeight="1" x14ac:dyDescent="0.2"/>
  <cols>
    <col min="1" max="1" width="12.33203125" customWidth="1"/>
    <col min="2" max="2" width="34.6640625" customWidth="1"/>
    <col min="3" max="6" width="14.21875" customWidth="1"/>
    <col min="7" max="7" width="13" customWidth="1"/>
    <col min="8" max="8" width="36.6640625" customWidth="1"/>
    <col min="9" max="9" width="19.77734375" customWidth="1"/>
  </cols>
  <sheetData>
    <row r="1" spans="1:8" ht="27.6" customHeight="1" x14ac:dyDescent="0.2">
      <c r="A1" s="27" t="s">
        <v>31</v>
      </c>
      <c r="G1" t="s">
        <v>28</v>
      </c>
      <c r="H1" s="4"/>
    </row>
    <row r="2" spans="1:8" ht="10.8" customHeight="1" x14ac:dyDescent="0.2">
      <c r="B2" s="3"/>
    </row>
    <row r="3" spans="1:8" ht="21.6" customHeight="1" x14ac:dyDescent="0.2">
      <c r="A3" s="91" t="s">
        <v>0</v>
      </c>
      <c r="B3" s="91"/>
      <c r="C3" s="86" t="s">
        <v>8</v>
      </c>
      <c r="D3" s="87"/>
      <c r="E3" s="86" t="s">
        <v>9</v>
      </c>
      <c r="F3" s="87"/>
      <c r="G3" s="94" t="s">
        <v>11</v>
      </c>
      <c r="H3" s="89" t="s">
        <v>29</v>
      </c>
    </row>
    <row r="4" spans="1:8" ht="21.6" customHeight="1" x14ac:dyDescent="0.2">
      <c r="A4" s="46" t="s">
        <v>4</v>
      </c>
      <c r="B4" s="46" t="s">
        <v>5</v>
      </c>
      <c r="C4" s="46" t="s">
        <v>7</v>
      </c>
      <c r="D4" s="46" t="s">
        <v>10</v>
      </c>
      <c r="E4" s="46" t="s">
        <v>9</v>
      </c>
      <c r="F4" s="46" t="s">
        <v>10</v>
      </c>
      <c r="G4" s="93"/>
      <c r="H4" s="93"/>
    </row>
    <row r="5" spans="1:8" s="79" customFormat="1" ht="21.6" customHeight="1" x14ac:dyDescent="0.2">
      <c r="A5" s="48" t="s">
        <v>38</v>
      </c>
      <c r="B5" s="49"/>
      <c r="C5" s="66"/>
      <c r="D5" s="66"/>
      <c r="E5" s="80"/>
      <c r="F5" s="66"/>
      <c r="G5" s="80"/>
      <c r="H5" s="81"/>
    </row>
    <row r="6" spans="1:8" s="71" customFormat="1" ht="21.6" customHeight="1" x14ac:dyDescent="0.2">
      <c r="A6" s="72"/>
      <c r="B6" s="51" t="s">
        <v>14</v>
      </c>
      <c r="C6" s="50"/>
      <c r="D6" s="76"/>
      <c r="E6" s="77"/>
      <c r="F6" s="50"/>
      <c r="G6" s="77">
        <f>C6*E6</f>
        <v>0</v>
      </c>
      <c r="H6" s="74"/>
    </row>
    <row r="7" spans="1:8" s="71" customFormat="1" ht="21.6" customHeight="1" x14ac:dyDescent="0.2">
      <c r="A7" s="72"/>
      <c r="B7" s="51" t="s">
        <v>26</v>
      </c>
      <c r="C7" s="50"/>
      <c r="D7" s="50"/>
      <c r="E7" s="50"/>
      <c r="F7" s="50"/>
      <c r="G7" s="73">
        <f t="shared" ref="G7:G27" si="0">C7*E7</f>
        <v>0</v>
      </c>
      <c r="H7" s="75"/>
    </row>
    <row r="8" spans="1:8" s="71" customFormat="1" ht="21.6" customHeight="1" x14ac:dyDescent="0.2">
      <c r="A8" s="72"/>
      <c r="B8" s="51" t="s">
        <v>36</v>
      </c>
      <c r="C8" s="50"/>
      <c r="D8" s="50"/>
      <c r="E8" s="50"/>
      <c r="F8" s="50"/>
      <c r="G8" s="73">
        <f t="shared" si="0"/>
        <v>0</v>
      </c>
      <c r="H8" s="74"/>
    </row>
    <row r="9" spans="1:8" s="71" customFormat="1" ht="21.6" customHeight="1" x14ac:dyDescent="0.2">
      <c r="A9" s="72"/>
      <c r="B9" s="51" t="s">
        <v>41</v>
      </c>
      <c r="C9" s="50"/>
      <c r="D9" s="76"/>
      <c r="E9" s="77"/>
      <c r="F9" s="50"/>
      <c r="G9" s="73">
        <f t="shared" si="0"/>
        <v>0</v>
      </c>
      <c r="H9" s="75"/>
    </row>
    <row r="10" spans="1:8" s="71" customFormat="1" ht="21.6" customHeight="1" x14ac:dyDescent="0.2">
      <c r="A10" s="72"/>
      <c r="B10" s="51"/>
      <c r="C10" s="50"/>
      <c r="D10" s="76"/>
      <c r="E10" s="77"/>
      <c r="F10" s="50"/>
      <c r="G10" s="73">
        <f t="shared" si="0"/>
        <v>0</v>
      </c>
      <c r="H10" s="75"/>
    </row>
    <row r="11" spans="1:8" s="71" customFormat="1" ht="21.6" customHeight="1" x14ac:dyDescent="0.2">
      <c r="A11" s="72"/>
      <c r="B11" s="51"/>
      <c r="C11" s="50"/>
      <c r="D11" s="76"/>
      <c r="E11" s="77"/>
      <c r="F11" s="50"/>
      <c r="G11" s="73">
        <f t="shared" si="0"/>
        <v>0</v>
      </c>
      <c r="H11" s="75"/>
    </row>
    <row r="12" spans="1:8" s="71" customFormat="1" ht="21.6" customHeight="1" x14ac:dyDescent="0.2">
      <c r="A12" s="72"/>
      <c r="B12" s="51"/>
      <c r="C12" s="50"/>
      <c r="D12" s="76"/>
      <c r="E12" s="77"/>
      <c r="F12" s="50"/>
      <c r="G12" s="73">
        <f t="shared" si="0"/>
        <v>0</v>
      </c>
      <c r="H12" s="75"/>
    </row>
    <row r="13" spans="1:8" s="71" customFormat="1" ht="21.6" customHeight="1" x14ac:dyDescent="0.2">
      <c r="A13" s="72"/>
      <c r="B13" s="51"/>
      <c r="C13" s="50"/>
      <c r="D13" s="76"/>
      <c r="E13" s="77"/>
      <c r="F13" s="50"/>
      <c r="G13" s="73">
        <f t="shared" si="0"/>
        <v>0</v>
      </c>
      <c r="H13" s="75"/>
    </row>
    <row r="14" spans="1:8" s="71" customFormat="1" ht="21.6" customHeight="1" x14ac:dyDescent="0.2">
      <c r="A14" s="72"/>
      <c r="B14" s="51"/>
      <c r="C14" s="50"/>
      <c r="D14" s="76"/>
      <c r="E14" s="77"/>
      <c r="F14" s="50"/>
      <c r="G14" s="73">
        <f t="shared" si="0"/>
        <v>0</v>
      </c>
      <c r="H14" s="75"/>
    </row>
    <row r="15" spans="1:8" s="71" customFormat="1" ht="21.6" customHeight="1" x14ac:dyDescent="0.2">
      <c r="A15" s="72"/>
      <c r="B15" s="51"/>
      <c r="C15" s="50"/>
      <c r="D15" s="76"/>
      <c r="E15" s="77"/>
      <c r="F15" s="50"/>
      <c r="G15" s="73">
        <f t="shared" si="0"/>
        <v>0</v>
      </c>
      <c r="H15" s="75"/>
    </row>
    <row r="16" spans="1:8" s="71" customFormat="1" ht="21.6" customHeight="1" x14ac:dyDescent="0.2">
      <c r="A16" s="78"/>
      <c r="B16" s="68" t="s">
        <v>42</v>
      </c>
      <c r="C16" s="50"/>
      <c r="D16" s="50"/>
      <c r="E16" s="77"/>
      <c r="F16" s="50"/>
      <c r="G16" s="73">
        <f>SUM(G6:G15)</f>
        <v>0</v>
      </c>
      <c r="H16" s="75"/>
    </row>
    <row r="17" spans="1:9" s="79" customFormat="1" ht="21.6" customHeight="1" x14ac:dyDescent="0.2">
      <c r="A17" s="48" t="s">
        <v>39</v>
      </c>
      <c r="B17" s="49"/>
      <c r="C17" s="66"/>
      <c r="D17" s="66"/>
      <c r="E17" s="80"/>
      <c r="F17" s="66"/>
      <c r="G17" s="80"/>
      <c r="H17" s="81"/>
    </row>
    <row r="18" spans="1:9" ht="21.6" customHeight="1" x14ac:dyDescent="0.2">
      <c r="A18" s="29"/>
      <c r="B18" s="30" t="s">
        <v>14</v>
      </c>
      <c r="C18" s="35"/>
      <c r="D18" s="34"/>
      <c r="E18" s="35"/>
      <c r="F18" s="28"/>
      <c r="G18" s="35">
        <f t="shared" si="0"/>
        <v>0</v>
      </c>
      <c r="H18" s="36"/>
      <c r="I18" s="1"/>
    </row>
    <row r="19" spans="1:9" ht="21.6" customHeight="1" x14ac:dyDescent="0.2">
      <c r="A19" s="29"/>
      <c r="B19" s="30" t="s">
        <v>26</v>
      </c>
      <c r="C19" s="35"/>
      <c r="D19" s="31"/>
      <c r="E19" s="35"/>
      <c r="F19" s="28"/>
      <c r="G19" s="32">
        <f t="shared" si="0"/>
        <v>0</v>
      </c>
      <c r="H19" s="36"/>
      <c r="I19" s="1"/>
    </row>
    <row r="20" spans="1:9" ht="21.6" customHeight="1" x14ac:dyDescent="0.2">
      <c r="A20" s="29"/>
      <c r="B20" s="30" t="s">
        <v>36</v>
      </c>
      <c r="C20" s="35"/>
      <c r="D20" s="31"/>
      <c r="E20" s="35"/>
      <c r="F20" s="28"/>
      <c r="G20" s="32">
        <f t="shared" si="0"/>
        <v>0</v>
      </c>
      <c r="H20" s="36"/>
      <c r="I20" s="1"/>
    </row>
    <row r="21" spans="1:9" ht="21.6" customHeight="1" x14ac:dyDescent="0.2">
      <c r="A21" s="29"/>
      <c r="B21" s="47" t="s">
        <v>41</v>
      </c>
      <c r="C21" s="35"/>
      <c r="D21" s="31"/>
      <c r="E21" s="35"/>
      <c r="F21" s="28"/>
      <c r="G21" s="32">
        <f t="shared" si="0"/>
        <v>0</v>
      </c>
      <c r="H21" s="36"/>
      <c r="I21" s="1"/>
    </row>
    <row r="22" spans="1:9" ht="21.6" customHeight="1" x14ac:dyDescent="0.2">
      <c r="A22" s="29"/>
      <c r="B22" s="47"/>
      <c r="C22" s="35"/>
      <c r="D22" s="31"/>
      <c r="E22" s="35"/>
      <c r="F22" s="28"/>
      <c r="G22" s="32">
        <f t="shared" si="0"/>
        <v>0</v>
      </c>
      <c r="H22" s="36"/>
      <c r="I22" s="1"/>
    </row>
    <row r="23" spans="1:9" ht="21.6" customHeight="1" x14ac:dyDescent="0.2">
      <c r="A23" s="29"/>
      <c r="B23" s="47"/>
      <c r="C23" s="35"/>
      <c r="D23" s="31"/>
      <c r="E23" s="35"/>
      <c r="F23" s="28"/>
      <c r="G23" s="32">
        <f t="shared" si="0"/>
        <v>0</v>
      </c>
      <c r="H23" s="36"/>
      <c r="I23" s="1"/>
    </row>
    <row r="24" spans="1:9" ht="21.6" customHeight="1" x14ac:dyDescent="0.2">
      <c r="A24" s="29"/>
      <c r="B24" s="47"/>
      <c r="C24" s="35"/>
      <c r="D24" s="31"/>
      <c r="E24" s="35"/>
      <c r="F24" s="28"/>
      <c r="G24" s="32">
        <f t="shared" si="0"/>
        <v>0</v>
      </c>
      <c r="H24" s="36"/>
      <c r="I24" s="1"/>
    </row>
    <row r="25" spans="1:9" ht="21.6" customHeight="1" x14ac:dyDescent="0.2">
      <c r="A25" s="29"/>
      <c r="B25" s="47"/>
      <c r="C25" s="35"/>
      <c r="D25" s="31"/>
      <c r="E25" s="35"/>
      <c r="F25" s="28"/>
      <c r="G25" s="32">
        <f t="shared" si="0"/>
        <v>0</v>
      </c>
      <c r="H25" s="36"/>
      <c r="I25" s="1"/>
    </row>
    <row r="26" spans="1:9" ht="21.6" customHeight="1" x14ac:dyDescent="0.2">
      <c r="A26" s="29"/>
      <c r="B26" s="47"/>
      <c r="C26" s="35"/>
      <c r="D26" s="31"/>
      <c r="E26" s="35"/>
      <c r="F26" s="28"/>
      <c r="G26" s="32">
        <f t="shared" si="0"/>
        <v>0</v>
      </c>
      <c r="H26" s="36"/>
      <c r="I26" s="1"/>
    </row>
    <row r="27" spans="1:9" ht="21.6" customHeight="1" x14ac:dyDescent="0.2">
      <c r="A27" s="29"/>
      <c r="B27" s="47"/>
      <c r="C27" s="35"/>
      <c r="D27" s="31"/>
      <c r="E27" s="35"/>
      <c r="F27" s="28"/>
      <c r="G27" s="32">
        <f t="shared" si="0"/>
        <v>0</v>
      </c>
      <c r="H27" s="36"/>
      <c r="I27" s="1"/>
    </row>
    <row r="28" spans="1:9" ht="21.6" customHeight="1" x14ac:dyDescent="0.2">
      <c r="A28" s="37"/>
      <c r="B28" s="68" t="s">
        <v>42</v>
      </c>
      <c r="C28" s="28"/>
      <c r="D28" s="28"/>
      <c r="E28" s="35"/>
      <c r="F28" s="28"/>
      <c r="G28" s="73">
        <f>SUM(G18:G27)</f>
        <v>0</v>
      </c>
      <c r="H28" s="33"/>
      <c r="I28" s="2"/>
    </row>
    <row r="29" spans="1:9" ht="21.6" customHeight="1" x14ac:dyDescent="0.2">
      <c r="A29" t="s">
        <v>37</v>
      </c>
    </row>
    <row r="30" spans="1:9" ht="21.6" customHeight="1" x14ac:dyDescent="0.2">
      <c r="A30" s="92" t="s">
        <v>44</v>
      </c>
      <c r="B30" s="92"/>
      <c r="C30" s="92"/>
      <c r="D30" s="92"/>
      <c r="E30" s="92"/>
      <c r="F30" s="92"/>
      <c r="G30" s="92"/>
      <c r="H30" s="92"/>
    </row>
    <row r="31" spans="1:9" ht="21.6" customHeight="1" x14ac:dyDescent="0.2">
      <c r="A31" t="s">
        <v>32</v>
      </c>
    </row>
    <row r="32" spans="1:9" ht="21.6" customHeight="1" x14ac:dyDescent="0.2">
      <c r="A32" t="s">
        <v>34</v>
      </c>
    </row>
    <row r="33" spans="1:1" ht="21.6" customHeight="1" x14ac:dyDescent="0.2">
      <c r="A33" t="s">
        <v>35</v>
      </c>
    </row>
  </sheetData>
  <mergeCells count="6">
    <mergeCell ref="A30:H30"/>
    <mergeCell ref="C3:D3"/>
    <mergeCell ref="E3:F3"/>
    <mergeCell ref="H3:H4"/>
    <mergeCell ref="A3:B3"/>
    <mergeCell ref="G3:G4"/>
  </mergeCells>
  <phoneticPr fontId="2"/>
  <pageMargins left="0.31496062992125984" right="0.31496062992125984" top="0.35433070866141736" bottom="0.35433070866141736" header="0.31496062992125984" footer="0.31496062992125984"/>
  <pageSetup paperSize="9" scale="90" fitToWidth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総括表</vt:lpstr>
      <vt:lpstr>内訳</vt:lpstr>
      <vt:lpstr>総括表!Print_Area</vt:lpstr>
      <vt:lpstr>内訳!Print_Area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jc-admin</dc:creator>
  <cp:lastModifiedBy>JC1020</cp:lastModifiedBy>
  <cp:lastPrinted>2019-05-25T04:45:29Z</cp:lastPrinted>
  <dcterms:created xsi:type="dcterms:W3CDTF">2018-01-09T05:44:02Z</dcterms:created>
  <dcterms:modified xsi:type="dcterms:W3CDTF">2021-04-09T00:58:30Z</dcterms:modified>
</cp:coreProperties>
</file>